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me\Desktop\Guide\"/>
    </mc:Choice>
  </mc:AlternateContent>
  <xr:revisionPtr revIDLastSave="0" documentId="13_ncr:1_{A494F159-260B-485C-9096-8811ACD22A64}" xr6:coauthVersionLast="47" xr6:coauthVersionMax="47" xr10:uidLastSave="{00000000-0000-0000-0000-000000000000}"/>
  <bookViews>
    <workbookView xWindow="-108" yWindow="-108" windowWidth="23256" windowHeight="12576" xr2:uid="{1A9CDA73-66BA-48F3-88D4-E0FA8F96C910}"/>
  </bookViews>
  <sheets>
    <sheet name="Light Bulb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10" l="1"/>
  <c r="F125" i="10" s="1"/>
  <c r="D102" i="10"/>
  <c r="C103" i="10"/>
  <c r="C104" i="10"/>
  <c r="F130" i="10" l="1"/>
  <c r="E130" i="10"/>
  <c r="D130" i="10"/>
  <c r="F123" i="10"/>
  <c r="E123" i="10"/>
  <c r="D123" i="10"/>
  <c r="F122" i="10"/>
  <c r="F124" i="10" s="1"/>
  <c r="F126" i="10" s="1"/>
  <c r="F131" i="10" s="1"/>
  <c r="E122" i="10"/>
  <c r="E124" i="10" s="1"/>
  <c r="E126" i="10" s="1"/>
  <c r="E131" i="10" s="1"/>
  <c r="D122" i="10"/>
  <c r="D124" i="10" s="1"/>
  <c r="D126" i="10" s="1"/>
  <c r="D131" i="10" s="1"/>
  <c r="F132" i="10" l="1"/>
  <c r="D132" i="10"/>
  <c r="E132" i="10"/>
  <c r="F133" i="10" l="1"/>
  <c r="E133" i="10"/>
  <c r="D133" i="10"/>
</calcChain>
</file>

<file path=xl/sharedStrings.xml><?xml version="1.0" encoding="utf-8"?>
<sst xmlns="http://schemas.openxmlformats.org/spreadsheetml/2006/main" count="114" uniqueCount="98">
  <si>
    <t>Сијалица са жарном нити</t>
  </si>
  <si>
    <t>LED сијалица</t>
  </si>
  <si>
    <t xml:space="preserve">Снага </t>
  </si>
  <si>
    <t>W</t>
  </si>
  <si>
    <t>EUR/kWh</t>
  </si>
  <si>
    <t>ком</t>
  </si>
  <si>
    <t>EUR</t>
  </si>
  <si>
    <t> 100W</t>
  </si>
  <si>
    <t>Количина сијалица</t>
  </si>
  <si>
    <t>Дневни број часова рада</t>
  </si>
  <si>
    <t>h</t>
  </si>
  <si>
    <t>Годишњи број часова рада</t>
  </si>
  <si>
    <t>Дневна потрошња електричне енергије</t>
  </si>
  <si>
    <t>kWh/дан</t>
  </si>
  <si>
    <t>kWh/година</t>
  </si>
  <si>
    <t>h/година</t>
  </si>
  <si>
    <t>Годишња потрошња електричне енергије</t>
  </si>
  <si>
    <t>Уштеда у односу на класичну сијалицу</t>
  </si>
  <si>
    <t>Просечан животни век</t>
  </si>
  <si>
    <t>часова</t>
  </si>
  <si>
    <t>Просечна набавна цена  сијалице</t>
  </si>
  <si>
    <t>EUR/ком</t>
  </si>
  <si>
    <t>A</t>
  </si>
  <si>
    <t>B</t>
  </si>
  <si>
    <t>C</t>
  </si>
  <si>
    <t>Енергетска ефикасност</t>
  </si>
  <si>
    <t>90% енергије се губи на грејање</t>
  </si>
  <si>
    <t xml:space="preserve">Користи 75% мање енергије од сијалице са жарном нити </t>
  </si>
  <si>
    <t>Користи 84% мање енергије од сијалице са жарном нити</t>
  </si>
  <si>
    <t>Однос топлоте и светлости</t>
  </si>
  <si>
    <t>10% утрошене енергије претвара у светлост док остатак од  90% енергије претвара топлоту</t>
  </si>
  <si>
    <t>50% утрошене енергије претвара у светло док остатак од  50% енергије претвара у топлоту</t>
  </si>
  <si>
    <t xml:space="preserve">80% утрошене енергије претвара у светлост док свега 20% претвара у топлоту </t>
  </si>
  <si>
    <t>40W</t>
  </si>
  <si>
    <t>8 – 12W</t>
  </si>
  <si>
    <t>6 – 7W</t>
  </si>
  <si>
    <t>400 – 500 lm</t>
  </si>
  <si>
    <t>60W</t>
  </si>
  <si>
    <t>13 – 18W</t>
  </si>
  <si>
    <t>7 – 10W</t>
  </si>
  <si>
    <t>650 – 850 lm</t>
  </si>
  <si>
    <t>75W</t>
  </si>
  <si>
    <t>18 – 22W</t>
  </si>
  <si>
    <t>12 – 13W</t>
  </si>
  <si>
    <t>1000 – 1400 lm</t>
  </si>
  <si>
    <t>23 – 30W</t>
  </si>
  <si>
    <t>14 – 20W</t>
  </si>
  <si>
    <t>1450-1700+ lm</t>
  </si>
  <si>
    <t>Цена електричне енергије за индустрију у 2024.г. (укључени сви порези и таксе)</t>
  </si>
  <si>
    <t xml:space="preserve">Србија </t>
  </si>
  <si>
    <t>Годишњи трошкови електричне енергије по сијалици</t>
  </si>
  <si>
    <t xml:space="preserve">Северна Македонија </t>
  </si>
  <si>
    <t>Економски период: 25000 часова, односно приближно 23 године)</t>
  </si>
  <si>
    <t>Трошкови замене сијалица за период од  23 година</t>
  </si>
  <si>
    <t xml:space="preserve">Трошкови електричне енергије за период од 23 године </t>
  </si>
  <si>
    <t>Потребан број сијалица у економском периоду (економски период/животни век)</t>
  </si>
  <si>
    <t>Укупни трошкови за период од 23 година (A+B)</t>
  </si>
  <si>
    <t>https://viribright.com/blogs/insights/comparing-led-vs-cfl-vs-incandescent-light-bulbs</t>
  </si>
  <si>
    <t>Извор</t>
  </si>
  <si>
    <t xml:space="preserve">LED сијалице </t>
  </si>
  <si>
    <t>Компактне флуоресцентне сијалице (CFLs)</t>
  </si>
  <si>
    <t>Конвенционалне сијалице са жарном нити</t>
  </si>
  <si>
    <t>Потрошња енергије</t>
  </si>
  <si>
    <t>Уштеда енергије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</si>
  <si>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</si>
  <si>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</si>
  <si>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Потрошња и уштеда енергије</t>
  </si>
  <si>
    <t>https://ec.europa.eu/health/scientific_committees/opinions_layman/mercury-in-cfl/en/mercury-cfl/figtableboxes/energy-saving-consumption.htm</t>
  </si>
  <si>
    <t>Извор:Европска Комисија</t>
  </si>
  <si>
    <t>Употреба енергије</t>
  </si>
  <si>
    <t>Утицај на животну средину</t>
  </si>
  <si>
    <t>Висока</t>
  </si>
  <si>
    <t>Висок (садржи живу)</t>
  </si>
  <si>
    <t>Средња</t>
  </si>
  <si>
    <t>Средњи</t>
  </si>
  <si>
    <t>Мала</t>
  </si>
  <si>
    <t>Снага</t>
  </si>
  <si>
    <t>1000 часова</t>
  </si>
  <si>
    <t>8000 часова</t>
  </si>
  <si>
    <t>25000-50000 часова</t>
  </si>
  <si>
    <t>Низак</t>
  </si>
  <si>
    <t>Основне карактеристике појединих врста електричних сијалица</t>
  </si>
  <si>
    <t>Карактеристика</t>
  </si>
  <si>
    <t xml:space="preserve">Светлосни флукс </t>
  </si>
  <si>
    <t>Животни (радни) век</t>
  </si>
  <si>
    <t>Садржај</t>
  </si>
  <si>
    <t>Светлосни флукс [lm] и Снага [W] сијалица</t>
  </si>
  <si>
    <t>Означавање енергетске ефикасности електричних извора светлости</t>
  </si>
  <si>
    <t>https://eur-lex.europa.eu/legal-content/EN/TXT/?qid=1575537561243&amp;uri=CELEX:32019R2015</t>
  </si>
  <si>
    <t xml:space="preserve">Извор: </t>
  </si>
  <si>
    <t>I Име или заштитни знак испоручиоца;
II Идентификациона ознака модела испоручиоца;
III Скала класа енергетске ефикасности од А до G;
IV Потрошња енергије изражену у kWh потрошње електричне енергије извора светлости за 1000 сати у укљученом стању;
V QR код (ако је производ уписан у EPREL базу података);
VI Класа енергетске ефикасности;
VII Број прописа (ЕУ) 2019/2015. [Делегирана уредба Комисије (ЕУ) 2019/2015 од 11. марта 2019. године о допуни Уредбе (ЕУ) 2017/1369 Европског парламента и Савета у погледу енергетског означавања извора светлости и о стављању ван снаге Делегиране уредбе Комисије (ЕУ) 874/2012 као и са Делегираном уредбом Комисије (ЕУ) 2021/340 од 17. децембра 2020. године о изменама делегираних уредби (ЕУ) 2019/2013, (ЕУ) 2019/2014, (ЕУ) 2019/2015, (ЕУ) 2019/2016, ЕУ 2019/2017 и (ЕУ) 2019/2018.]</t>
  </si>
  <si>
    <t>EPREL база података</t>
  </si>
  <si>
    <t>https://eprel.ec.europa.eu/screen/product/lightsources</t>
  </si>
  <si>
    <t>Обрачун трошкови осветљења по сијалици</t>
  </si>
  <si>
    <t xml:space="preserve">*Извор цене електричне енергије за индустрију: EUROSTAT </t>
  </si>
  <si>
    <t>Electricity prices for non-household consumers- bi-annual data (from 2007 onwards)</t>
  </si>
  <si>
    <t>Компактна флуоресцентна сијалица (CFLs)</t>
  </si>
  <si>
    <t>ОЗЕЛЕЊАВАЊЕ ПОСЛОВАЊА
ОСВЕТЉЕЊЕ - КАРАКТЕРИСТИКЕ ПОЈЕДИНИХ ВРСТА ЕЛЕКТРИЧНИХ СИЈАЛИЦА
ВОДИЧ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</si>
</sst>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sz val="10"/>
      <color rgb="FF0000FF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11"/>
      <color theme="10"/>
      <name val="Aptos Narrow"/>
      <family val="2"/>
      <scheme val="minor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justify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justify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0" fontId="2" fillId="0" borderId="0" xfId="0" applyFont="1"/>
    <xf numFmtId="9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" fillId="4" borderId="11" xfId="0" applyFont="1" applyFill="1" applyBorder="1"/>
    <xf numFmtId="0" fontId="1" fillId="4" borderId="12" xfId="0" applyFont="1" applyFill="1" applyBorder="1"/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1" applyFont="1"/>
    <xf numFmtId="0" fontId="3" fillId="0" borderId="0" xfId="0" applyFont="1" applyAlignment="1">
      <alignment horizontal="justify" vertical="center"/>
    </xf>
    <xf numFmtId="164" fontId="3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0" xfId="0" applyFont="1"/>
    <xf numFmtId="0" fontId="3" fillId="0" borderId="13" xfId="0" applyFont="1" applyBorder="1"/>
    <xf numFmtId="0" fontId="3" fillId="0" borderId="16" xfId="0" applyFont="1" applyBorder="1"/>
    <xf numFmtId="0" fontId="3" fillId="0" borderId="8" xfId="0" applyFont="1" applyBorder="1"/>
    <xf numFmtId="0" fontId="3" fillId="0" borderId="17" xfId="0" applyFont="1" applyBorder="1"/>
    <xf numFmtId="0" fontId="3" fillId="0" borderId="9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/>
    </xf>
    <xf numFmtId="0" fontId="3" fillId="0" borderId="14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3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8" fillId="0" borderId="0" xfId="1" applyFont="1" applyAlignment="1">
      <alignment horizontal="justify"/>
    </xf>
    <xf numFmtId="0" fontId="3" fillId="6" borderId="6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'Light Bulbs'!$C$101</c:f>
              <c:strCache>
                <c:ptCount val="1"/>
                <c:pt idx="0">
                  <c:v>Уштеда енергије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0F-45A8-9A02-040E54D0D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'Light Bulbs'!$B$102:$B$104</c:f>
              <c:strCache>
                <c:ptCount val="3"/>
                <c:pt idx="0">
                  <c:v>Конвенционалне сијалице са жарном нити</c:v>
                </c:pt>
                <c:pt idx="1">
                  <c:v>Компактне флуоресцентне сијалице (CFLs)</c:v>
                </c:pt>
                <c:pt idx="2">
                  <c:v>LED сијалице </c:v>
                </c:pt>
              </c:strCache>
            </c:strRef>
          </c:cat>
          <c:val>
            <c:numRef>
              <c:f>'Light Bulbs'!$C$102:$C$104</c:f>
              <c:numCache>
                <c:formatCode>0%</c:formatCode>
                <c:ptCount val="3"/>
                <c:pt idx="0">
                  <c:v>0</c:v>
                </c:pt>
                <c:pt idx="1">
                  <c:v>0.7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5A8-9A02-040E54D0D4F2}"/>
            </c:ext>
          </c:extLst>
        </c:ser>
        <c:ser>
          <c:idx val="1"/>
          <c:order val="1"/>
          <c:tx>
            <c:strRef>
              <c:f>'Light Bulbs'!$D$101</c:f>
              <c:strCache>
                <c:ptCount val="1"/>
                <c:pt idx="0">
                  <c:v>Потрошња енергије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'Light Bulbs'!$B$102:$B$104</c:f>
              <c:strCache>
                <c:ptCount val="3"/>
                <c:pt idx="0">
                  <c:v>Конвенционалне сијалице са жарном нити</c:v>
                </c:pt>
                <c:pt idx="1">
                  <c:v>Компактне флуоресцентне сијалице (CFLs)</c:v>
                </c:pt>
                <c:pt idx="2">
                  <c:v>LED сијалице </c:v>
                </c:pt>
              </c:strCache>
            </c:strRef>
          </c:cat>
          <c:val>
            <c:numRef>
              <c:f>'Light Bulbs'!$D$102:$D$104</c:f>
              <c:numCache>
                <c:formatCode>0%</c:formatCode>
                <c:ptCount val="3"/>
                <c:pt idx="0">
                  <c:v>1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F-45A8-9A02-040E54D0D4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82702664"/>
        <c:axId val="382703056"/>
      </c:barChart>
      <c:catAx>
        <c:axId val="38270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82703056"/>
        <c:crosses val="autoZero"/>
        <c:auto val="1"/>
        <c:lblAlgn val="ctr"/>
        <c:lblOffset val="100"/>
        <c:noMultiLvlLbl val="0"/>
      </c:catAx>
      <c:valAx>
        <c:axId val="38270305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8270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259080</xdr:colOff>
      <xdr:row>115</xdr:row>
      <xdr:rowOff>0</xdr:rowOff>
    </xdr:from>
    <xdr:to>
      <xdr:col>3</xdr:col>
      <xdr:colOff>998220</xdr:colOff>
      <xdr:row>116</xdr:row>
      <xdr:rowOff>15240</xdr:rowOff>
    </xdr:to>
    <xdr:pic>
      <xdr:nvPicPr>
        <xdr:cNvPr id="2" name="Graphic 1" descr="A lightbulb">
          <a:extLst>
            <a:ext uri="{FF2B5EF4-FFF2-40B4-BE49-F238E27FC236}">
              <a16:creationId xmlns:a16="http://schemas.microsoft.com/office/drawing/2014/main" id="{1DB80780-DB71-472B-8E7A-A3330AA72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819400" y="2110740"/>
          <a:ext cx="73914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115</xdr:row>
      <xdr:rowOff>45720</xdr:rowOff>
    </xdr:from>
    <xdr:to>
      <xdr:col>4</xdr:col>
      <xdr:colOff>876299</xdr:colOff>
      <xdr:row>115</xdr:row>
      <xdr:rowOff>617219</xdr:rowOff>
    </xdr:to>
    <xdr:pic>
      <xdr:nvPicPr>
        <xdr:cNvPr id="3" name="Graphic 2" descr="Fluorescent Light Bulb outline">
          <a:extLst>
            <a:ext uri="{FF2B5EF4-FFF2-40B4-BE49-F238E27FC236}">
              <a16:creationId xmlns:a16="http://schemas.microsoft.com/office/drawing/2014/main" id="{8299CE03-F52E-4FC0-ABA7-B3F3725B5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69080" y="215646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115</xdr:row>
      <xdr:rowOff>68580</xdr:rowOff>
    </xdr:from>
    <xdr:to>
      <xdr:col>5</xdr:col>
      <xdr:colOff>861060</xdr:colOff>
      <xdr:row>115</xdr:row>
      <xdr:rowOff>579120</xdr:rowOff>
    </xdr:to>
    <xdr:pic>
      <xdr:nvPicPr>
        <xdr:cNvPr id="4" name="Picture 3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477F0F72-706F-436C-8B0C-1BD84D8CE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2179320"/>
          <a:ext cx="510540" cy="510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58698</xdr:rowOff>
    </xdr:from>
    <xdr:to>
      <xdr:col>5</xdr:col>
      <xdr:colOff>1143000</xdr:colOff>
      <xdr:row>3</xdr:row>
      <xdr:rowOff>106679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FAD77F-7BAF-4FE9-B421-F4A98FB5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58698"/>
          <a:ext cx="6057900" cy="57376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</xdr:row>
      <xdr:rowOff>24684</xdr:rowOff>
    </xdr:from>
    <xdr:to>
      <xdr:col>5</xdr:col>
      <xdr:colOff>1074420</xdr:colOff>
      <xdr:row>37</xdr:row>
      <xdr:rowOff>91439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7A7B49-5FC5-4F0F-87D9-5FB5ACEC6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85" t="50153" r="1760"/>
        <a:stretch/>
      </xdr:blipFill>
      <xdr:spPr>
        <a:xfrm>
          <a:off x="6347460" y="7332264"/>
          <a:ext cx="5951220" cy="59253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99</xdr:row>
      <xdr:rowOff>30480</xdr:rowOff>
    </xdr:from>
    <xdr:to>
      <xdr:col>5</xdr:col>
      <xdr:colOff>1181100</xdr:colOff>
      <xdr:row>110</xdr:row>
      <xdr:rowOff>30480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16A853-D7F2-488E-896D-C6CD2C0FB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3</xdr:col>
      <xdr:colOff>259080</xdr:colOff>
      <xdr:row>42</xdr:row>
      <xdr:rowOff>0</xdr:rowOff>
    </xdr:from>
    <xdr:ext cx="739140" cy="647700"/>
    <xdr:pic>
      <xdr:nvPicPr>
        <xdr:cNvPr id="29" name="Graphic 28" descr="A lightbulb">
          <a:extLst>
            <a:ext uri="{FF2B5EF4-FFF2-40B4-BE49-F238E27FC236}">
              <a16:creationId xmlns:a16="http://schemas.microsoft.com/office/drawing/2014/main" id="{183ADBA7-AAB8-4DB1-A963-01FDB257A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819400" y="46169580"/>
          <a:ext cx="739140" cy="6477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42</xdr:row>
      <xdr:rowOff>45720</xdr:rowOff>
    </xdr:from>
    <xdr:ext cx="571499" cy="571499"/>
    <xdr:pic>
      <xdr:nvPicPr>
        <xdr:cNvPr id="30" name="Graphic 29" descr="Fluorescent Light Bulb outline">
          <a:extLst>
            <a:ext uri="{FF2B5EF4-FFF2-40B4-BE49-F238E27FC236}">
              <a16:creationId xmlns:a16="http://schemas.microsoft.com/office/drawing/2014/main" id="{04653992-5EDF-4560-B79C-BE4D20F1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69080" y="8671560"/>
          <a:ext cx="571499" cy="571499"/>
        </a:xfrm>
        <a:prstGeom prst="rect">
          <a:avLst/>
        </a:prstGeom>
      </xdr:spPr>
    </xdr:pic>
    <xdr:clientData/>
  </xdr:oneCellAnchor>
  <xdr:oneCellAnchor>
    <xdr:from>
      <xdr:col>5</xdr:col>
      <xdr:colOff>350520</xdr:colOff>
      <xdr:row>42</xdr:row>
      <xdr:rowOff>68580</xdr:rowOff>
    </xdr:from>
    <xdr:ext cx="510540" cy="510540"/>
    <xdr:pic>
      <xdr:nvPicPr>
        <xdr:cNvPr id="31" name="Picture 30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1C1D0595-AE41-4890-AFAA-DD066EF97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46238160"/>
          <a:ext cx="510540" cy="5105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56</xdr:row>
      <xdr:rowOff>45720</xdr:rowOff>
    </xdr:from>
    <xdr:to>
      <xdr:col>5</xdr:col>
      <xdr:colOff>1165860</xdr:colOff>
      <xdr:row>72</xdr:row>
      <xdr:rowOff>121920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B3F3FC-FB44-A290-D732-F4EC99A042D2}"/>
            </a:ext>
          </a:extLst>
        </xdr:cNvPr>
        <xdr:cNvSpPr txBox="1"/>
      </xdr:nvSpPr>
      <xdr:spPr>
        <a:xfrm>
          <a:off x="0" y="13243560"/>
          <a:ext cx="6118860" cy="2964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just"/>
          <a:r>
            <a:rPr lang="sr-Cyrl-RS" sz="10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На шта треба обратити пажњу приликом набавке сијалица: </a:t>
          </a:r>
        </a:p>
        <a:p>
          <a:pPr algn="just"/>
          <a:r>
            <a:rPr lang="sr-Cyrl-RS" sz="1000" b="1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1)</a:t>
          </a:r>
          <a:r>
            <a:rPr lang="sr-Cyrl-RS" sz="1000" b="1" u="sng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</a:t>
          </a:r>
          <a:r>
            <a:rPr lang="sr-Cyrl-RS" sz="1000" b="1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Светлосни флукс</a:t>
          </a:r>
          <a:r>
            <a:rPr lang="sr-Cyrl-R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, представља укупну количину светлости коју емитује светлосни извор. Мерна јединица за светлосни флукс или ток је лумен (lm). Перформансе сијалице у луменима омогућава директно поређење количине светлости (што је примарна функција коју нуди сијалица). Поређења заснована искључиво на снази (</a:t>
          </a:r>
          <a:r>
            <a:rPr lang="en-U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W</a:t>
          </a:r>
          <a:r>
            <a:rPr lang="sr-Cyrl-R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) нису добра и могу довести до погрешних закључака. Већи број лумена значи већу количину светлости коју сијалица може да произведе. Већа снага у ватима </a:t>
          </a:r>
          <a:r>
            <a:rPr lang="sr-Cyrl-RS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(</a:t>
          </a:r>
          <a:r>
            <a:rPr lang="en-US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W</a:t>
          </a:r>
          <a:r>
            <a:rPr lang="sr-Cyrl-RS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) значи већа потрошња електричне енергије. </a:t>
          </a:r>
          <a:endParaRPr lang="en-US" sz="100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lvl="0" algn="just"/>
          <a:r>
            <a:rPr lang="sr-Cyrl-RS" sz="1000" b="1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2)</a:t>
          </a:r>
          <a:r>
            <a:rPr lang="sr-Cyrl-RS" sz="1000" b="1" u="sng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</a:t>
          </a:r>
          <a:r>
            <a:rPr lang="sr-Cyrl-RS" sz="1000" b="1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Радни или животни век сијалице</a:t>
          </a:r>
          <a:r>
            <a:rPr lang="sr-Cyrl-RS" sz="1000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</a:t>
          </a:r>
          <a:r>
            <a:rPr lang="sr-Cyrl-R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представља време до када ће сијалица радити и изражава се у часовима.  За класичне сијалице са жирном нити једна година односи се на 1000 часова, што одговара просеку од 3 сата употребе дневно. Дужи век трајања сијалице значи мање потребе за заменом сијалица. За професионалне сијалице, животни век је веома важан фактор и генерално дужи животни век значи виши стандард квалитета. Ово треба узети у обзир приликом поређења цена различитих алтернатива.</a:t>
          </a:r>
          <a:endParaRPr lang="en-US" sz="100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lvl="0" algn="just"/>
          <a:r>
            <a:rPr lang="sr-Cyrl-RS" sz="1000" b="1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3) Класа енергетске ефикасности</a:t>
          </a:r>
          <a:r>
            <a:rPr lang="sr-Cyrl-RS" sz="1000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</a:t>
          </a:r>
          <a:r>
            <a:rPr lang="sr-Cyrl-R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је потврда квалитета уређаја с обзиром на његову енергетску ефикасност, при чему се уређаји према потрошњи енергије деле на седам разреда енергетске ефикасности означених словима од А до G (групу А чине енергетски најефикаснији уређаји).  Разлика у потрошњи електричне енергије износи од 30 до 80 % између најниже и највише енергетске класе. На пример, да би произвела исту количину светлости, компактна флуоресцентна сијалица (класа А) захтева само једну трећину електричне енергије у поређењу са сијалицом са жарном нити (класа </a:t>
          </a:r>
          <a:r>
            <a:rPr lang="en-U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</a:t>
          </a:r>
          <a:r>
            <a:rPr lang="sr-Cyrl-RS" sz="10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). ЕУ захтева употребу енергетске ознаке која показује енергетску класу.</a:t>
          </a:r>
          <a:endParaRPr lang="en-US" sz="100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just"/>
          <a:endParaRPr lang="en-US" sz="1000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45720</xdr:colOff>
      <xdr:row>76</xdr:row>
      <xdr:rowOff>7620</xdr:rowOff>
    </xdr:from>
    <xdr:to>
      <xdr:col>2</xdr:col>
      <xdr:colOff>806721</xdr:colOff>
      <xdr:row>93</xdr:row>
      <xdr:rowOff>76200</xdr:rowOff>
    </xdr:to>
    <xdr:pic>
      <xdr:nvPicPr>
        <xdr:cNvPr id="11" name="Picture 10" descr="A close-up of a label&#10;&#10;AI-generated content may be incorrect.">
          <a:extLst>
            <a:ext uri="{FF2B5EF4-FFF2-40B4-BE49-F238E27FC236}">
              <a16:creationId xmlns:a16="http://schemas.microsoft.com/office/drawing/2014/main" id="{23C9F06D-CC5B-43DA-9D39-6602C93CD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06"/>
        <a:stretch/>
      </xdr:blipFill>
      <xdr:spPr bwMode="auto">
        <a:xfrm>
          <a:off x="45720" y="16794480"/>
          <a:ext cx="2445021" cy="3048000"/>
        </a:xfrm>
        <a:prstGeom prst="rect">
          <a:avLst/>
        </a:prstGeom>
        <a:ln>
          <a:solidFill>
            <a:schemeClr val="accent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68580</xdr:colOff>
      <xdr:row>141</xdr:row>
      <xdr:rowOff>83820</xdr:rowOff>
    </xdr:from>
    <xdr:to>
      <xdr:col>5</xdr:col>
      <xdr:colOff>1112520</xdr:colOff>
      <xdr:row>148</xdr:row>
      <xdr:rowOff>30480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CA86678-B8DC-9470-8205-D2480ECABB09}"/>
            </a:ext>
          </a:extLst>
        </xdr:cNvPr>
        <xdr:cNvSpPr txBox="1"/>
      </xdr:nvSpPr>
      <xdr:spPr>
        <a:xfrm>
          <a:off x="68580" y="33939480"/>
          <a:ext cx="5996940" cy="1173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just"/>
          <a:r>
            <a:rPr lang="mk-MK" sz="1100" kern="1200">
              <a:latin typeface="Calibri" panose="020F0502020204030204" pitchFamily="34" charset="0"/>
              <a:cs typeface="Calibri" panose="020F0502020204030204" pitchFamily="34" charset="0"/>
            </a:rPr>
            <a:t>Најједноставнији начин да будете енергетски ефикасни је да максимално искористите дневно светло. Редовно чистите прозоре, избегавајте постављање превеликог броја биљака испред прозора као и тамне завесе, а у радним просторијама поставите столове тако да буду максимално осветљени сунцем.</a:t>
          </a:r>
          <a:endParaRPr lang="en-US" sz="1100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EN/TXT/?qid=1575537561243&amp;uri=CELEX:32019R201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viribright.com/blogs/insights/comparing-led-vs-cfl-vs-incandescent-light-bulbs" TargetMode="External"/><Relationship Id="rId1" Type="http://schemas.openxmlformats.org/officeDocument/2006/relationships/hyperlink" Target="https://ec.europa.eu/health/scientific_committees/opinions_layman/mercury-in-cfl/en/mercury-cfl/figtableboxes/energy-saving-consumption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c.europa.eu/eurostat/databrowser/view/nrg_pc_205/default/table?lang=en&amp;category=nrg.nrg_price.nrg_pc" TargetMode="External"/><Relationship Id="rId4" Type="http://schemas.openxmlformats.org/officeDocument/2006/relationships/hyperlink" Target="https://eprel.ec.europa.eu/screen/product/light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B24C-11B6-43C8-9DAD-F7F3FB1F5B40}">
  <dimension ref="A1:F141"/>
  <sheetViews>
    <sheetView tabSelected="1" topLeftCell="A140" workbookViewId="0">
      <selection activeCell="L9" sqref="L9"/>
    </sheetView>
  </sheetViews>
  <sheetFormatPr defaultRowHeight="13.8" x14ac:dyDescent="0.3"/>
  <cols>
    <col min="1" max="1" width="3.44140625" style="21" bestFit="1" customWidth="1"/>
    <col min="2" max="2" width="21.109375" style="21" customWidth="1"/>
    <col min="3" max="3" width="12.5546875" style="21" customWidth="1"/>
    <col min="4" max="6" width="17.5546875" style="21" customWidth="1"/>
    <col min="7" max="16384" width="8.88671875" style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ht="14.4" thickBot="1" x14ac:dyDescent="0.35">
      <c r="A5" s="11"/>
      <c r="B5" s="11"/>
      <c r="C5" s="11"/>
      <c r="D5" s="11"/>
      <c r="E5" s="11"/>
      <c r="F5" s="11"/>
    </row>
    <row r="6" spans="1:6" ht="57.6" customHeight="1" thickBot="1" x14ac:dyDescent="0.35">
      <c r="A6" s="45" t="s">
        <v>97</v>
      </c>
      <c r="B6" s="46"/>
      <c r="C6" s="46"/>
      <c r="D6" s="46"/>
      <c r="E6" s="46"/>
      <c r="F6" s="46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 t="s">
        <v>85</v>
      </c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ht="14.4" x14ac:dyDescent="0.3">
      <c r="A11" s="1"/>
      <c r="B11" s="38" t="s">
        <v>81</v>
      </c>
      <c r="C11" s="1"/>
      <c r="D11" s="1"/>
      <c r="E11" s="1"/>
      <c r="F11" s="1"/>
    </row>
    <row r="12" spans="1:6" x14ac:dyDescent="0.3">
      <c r="A12" s="1"/>
      <c r="C12" s="1"/>
      <c r="D12" s="1"/>
      <c r="E12" s="1"/>
      <c r="F12" s="1"/>
    </row>
    <row r="13" spans="1:6" ht="14.4" customHeight="1" x14ac:dyDescent="0.3">
      <c r="A13" s="1"/>
      <c r="B13" s="38" t="s">
        <v>87</v>
      </c>
      <c r="C13" s="1"/>
      <c r="D13" s="1"/>
      <c r="E13" s="1"/>
      <c r="F13" s="1"/>
    </row>
    <row r="14" spans="1:6" x14ac:dyDescent="0.3">
      <c r="A14" s="1"/>
      <c r="C14" s="1"/>
      <c r="D14" s="1"/>
      <c r="E14" s="1"/>
      <c r="F14" s="1"/>
    </row>
    <row r="15" spans="1:6" ht="14.4" x14ac:dyDescent="0.3">
      <c r="A15" s="1"/>
      <c r="B15" s="38" t="s">
        <v>66</v>
      </c>
      <c r="C15" s="1"/>
      <c r="D15" s="1"/>
      <c r="E15" s="1"/>
      <c r="F15" s="1"/>
    </row>
    <row r="16" spans="1:6" x14ac:dyDescent="0.3">
      <c r="A16" s="1"/>
      <c r="C16" s="1"/>
      <c r="D16" s="1"/>
      <c r="E16" s="1"/>
      <c r="F16" s="1"/>
    </row>
    <row r="17" spans="1:6" ht="14.4" x14ac:dyDescent="0.3">
      <c r="A17" s="1"/>
      <c r="B17" s="38" t="s">
        <v>93</v>
      </c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32" spans="1:6" x14ac:dyDescent="0.3">
      <c r="A32" s="30" t="s">
        <v>64</v>
      </c>
      <c r="B32" s="1"/>
      <c r="C32" s="1"/>
      <c r="D32" s="1"/>
      <c r="E32" s="1"/>
      <c r="F32" s="1"/>
    </row>
    <row r="33" spans="1:6" ht="54" customHeight="1" x14ac:dyDescent="0.3">
      <c r="A33" s="69" t="s">
        <v>65</v>
      </c>
      <c r="B33" s="69"/>
      <c r="C33" s="69"/>
      <c r="D33" s="69"/>
      <c r="E33" s="69"/>
      <c r="F33" s="69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ht="14.4" thickBot="1" x14ac:dyDescent="0.35">
      <c r="A39" s="31"/>
      <c r="B39" s="32"/>
      <c r="C39" s="32"/>
      <c r="D39" s="32"/>
      <c r="E39" s="32"/>
      <c r="F39" s="32"/>
    </row>
    <row r="41" spans="1:6" ht="14.4" thickBot="1" x14ac:dyDescent="0.35">
      <c r="A41" s="45" t="s">
        <v>81</v>
      </c>
      <c r="B41" s="46"/>
      <c r="C41" s="46"/>
      <c r="D41" s="46"/>
      <c r="E41" s="46"/>
      <c r="F41" s="46"/>
    </row>
    <row r="43" spans="1:6" ht="49.8" customHeight="1" x14ac:dyDescent="0.3">
      <c r="A43" s="72"/>
      <c r="B43" s="42" t="s">
        <v>82</v>
      </c>
      <c r="C43" s="42"/>
      <c r="D43" s="13"/>
      <c r="E43" s="13"/>
      <c r="F43" s="13"/>
    </row>
    <row r="44" spans="1:6" ht="41.4" x14ac:dyDescent="0.3">
      <c r="A44" s="73"/>
      <c r="B44" s="42"/>
      <c r="C44" s="42"/>
      <c r="D44" s="12" t="s">
        <v>0</v>
      </c>
      <c r="E44" s="12" t="s">
        <v>96</v>
      </c>
      <c r="F44" s="12" t="s">
        <v>1</v>
      </c>
    </row>
    <row r="45" spans="1:6" x14ac:dyDescent="0.3">
      <c r="A45" s="2">
        <v>1</v>
      </c>
      <c r="B45" s="43" t="s">
        <v>69</v>
      </c>
      <c r="C45" s="43"/>
      <c r="D45" s="34" t="s">
        <v>71</v>
      </c>
      <c r="E45" s="34" t="s">
        <v>73</v>
      </c>
      <c r="F45" s="34" t="s">
        <v>75</v>
      </c>
    </row>
    <row r="46" spans="1:6" ht="55.2" x14ac:dyDescent="0.3">
      <c r="A46" s="20">
        <v>2</v>
      </c>
      <c r="B46" s="44" t="s">
        <v>25</v>
      </c>
      <c r="C46" s="44"/>
      <c r="D46" s="4" t="s">
        <v>26</v>
      </c>
      <c r="E46" s="4" t="s">
        <v>27</v>
      </c>
      <c r="F46" s="4" t="s">
        <v>28</v>
      </c>
    </row>
    <row r="47" spans="1:6" ht="60" x14ac:dyDescent="0.3">
      <c r="A47" s="20">
        <v>3</v>
      </c>
      <c r="B47" s="44" t="s">
        <v>29</v>
      </c>
      <c r="C47" s="44"/>
      <c r="D47" s="37" t="s">
        <v>30</v>
      </c>
      <c r="E47" s="37" t="s">
        <v>31</v>
      </c>
      <c r="F47" s="37" t="s">
        <v>32</v>
      </c>
    </row>
    <row r="48" spans="1:6" ht="27.6" x14ac:dyDescent="0.3">
      <c r="A48" s="2">
        <v>4</v>
      </c>
      <c r="B48" s="43" t="s">
        <v>70</v>
      </c>
      <c r="C48" s="43"/>
      <c r="D48" s="34" t="s">
        <v>72</v>
      </c>
      <c r="E48" s="34" t="s">
        <v>74</v>
      </c>
      <c r="F48" s="34" t="s">
        <v>80</v>
      </c>
    </row>
    <row r="49" spans="1:6" ht="14.4" customHeight="1" x14ac:dyDescent="0.3">
      <c r="A49" s="20">
        <v>5</v>
      </c>
      <c r="B49" s="41" t="s">
        <v>84</v>
      </c>
      <c r="C49" s="41"/>
      <c r="D49" s="34" t="s">
        <v>77</v>
      </c>
      <c r="E49" s="34" t="s">
        <v>78</v>
      </c>
      <c r="F49" s="34" t="s">
        <v>79</v>
      </c>
    </row>
    <row r="50" spans="1:6" ht="27.6" x14ac:dyDescent="0.3">
      <c r="A50" s="48">
        <v>6</v>
      </c>
      <c r="B50" s="41" t="s">
        <v>86</v>
      </c>
      <c r="C50" s="36" t="s">
        <v>83</v>
      </c>
      <c r="D50" s="71" t="s">
        <v>76</v>
      </c>
      <c r="E50" s="71"/>
      <c r="F50" s="71"/>
    </row>
    <row r="51" spans="1:6" x14ac:dyDescent="0.3">
      <c r="A51" s="49"/>
      <c r="B51" s="41"/>
      <c r="C51" s="35" t="s">
        <v>36</v>
      </c>
      <c r="D51" s="2" t="s">
        <v>33</v>
      </c>
      <c r="E51" s="2" t="s">
        <v>34</v>
      </c>
      <c r="F51" s="2" t="s">
        <v>35</v>
      </c>
    </row>
    <row r="52" spans="1:6" x14ac:dyDescent="0.3">
      <c r="A52" s="49"/>
      <c r="B52" s="41"/>
      <c r="C52" s="35" t="s">
        <v>40</v>
      </c>
      <c r="D52" s="2" t="s">
        <v>37</v>
      </c>
      <c r="E52" s="2" t="s">
        <v>38</v>
      </c>
      <c r="F52" s="2" t="s">
        <v>39</v>
      </c>
    </row>
    <row r="53" spans="1:6" x14ac:dyDescent="0.3">
      <c r="A53" s="49"/>
      <c r="B53" s="41"/>
      <c r="C53" s="35" t="s">
        <v>44</v>
      </c>
      <c r="D53" s="2" t="s">
        <v>41</v>
      </c>
      <c r="E53" s="2" t="s">
        <v>42</v>
      </c>
      <c r="F53" s="2" t="s">
        <v>43</v>
      </c>
    </row>
    <row r="54" spans="1:6" x14ac:dyDescent="0.3">
      <c r="A54" s="50"/>
      <c r="B54" s="41"/>
      <c r="C54" s="35" t="s">
        <v>47</v>
      </c>
      <c r="D54" s="2" t="s">
        <v>7</v>
      </c>
      <c r="E54" s="2" t="s">
        <v>45</v>
      </c>
      <c r="F54" s="2" t="s">
        <v>46</v>
      </c>
    </row>
    <row r="55" spans="1:6" x14ac:dyDescent="0.3">
      <c r="B55" s="1" t="s">
        <v>58</v>
      </c>
      <c r="C55" s="1"/>
      <c r="D55" s="1"/>
      <c r="E55" s="1"/>
      <c r="F55" s="1"/>
    </row>
    <row r="56" spans="1:6" ht="14.4" x14ac:dyDescent="0.3">
      <c r="B56" s="38" t="s">
        <v>57</v>
      </c>
      <c r="C56" s="1"/>
      <c r="D56" s="1"/>
      <c r="E56" s="1"/>
      <c r="F56" s="1"/>
    </row>
    <row r="57" spans="1:6" x14ac:dyDescent="0.3">
      <c r="B57" s="1"/>
      <c r="C57" s="28"/>
      <c r="D57" s="1"/>
      <c r="E57" s="1"/>
      <c r="F57" s="1"/>
    </row>
    <row r="58" spans="1:6" x14ac:dyDescent="0.3">
      <c r="B58" s="1"/>
      <c r="C58" s="28"/>
      <c r="D58" s="1"/>
      <c r="E58" s="1"/>
      <c r="F58" s="1"/>
    </row>
    <row r="59" spans="1:6" x14ac:dyDescent="0.3">
      <c r="B59" s="1"/>
      <c r="C59" s="1"/>
      <c r="D59" s="1"/>
      <c r="E59" s="1"/>
      <c r="F59" s="1"/>
    </row>
    <row r="60" spans="1:6" s="33" customFormat="1" ht="14.4" x14ac:dyDescent="0.3"/>
    <row r="61" spans="1:6" s="33" customFormat="1" ht="14.4" x14ac:dyDescent="0.3"/>
    <row r="62" spans="1:6" s="33" customFormat="1" ht="14.4" x14ac:dyDescent="0.3"/>
    <row r="63" spans="1:6" s="33" customFormat="1" ht="14.4" x14ac:dyDescent="0.3"/>
    <row r="64" spans="1:6" s="33" customFormat="1" ht="14.4" x14ac:dyDescent="0.3"/>
    <row r="65" spans="1:6" s="33" customFormat="1" ht="14.4" x14ac:dyDescent="0.3"/>
    <row r="66" spans="1:6" s="33" customFormat="1" ht="14.4" x14ac:dyDescent="0.3"/>
    <row r="67" spans="1:6" s="33" customFormat="1" ht="14.4" x14ac:dyDescent="0.3"/>
    <row r="68" spans="1:6" s="33" customFormat="1" ht="14.4" x14ac:dyDescent="0.3"/>
    <row r="69" spans="1:6" s="33" customFormat="1" ht="14.4" x14ac:dyDescent="0.3"/>
    <row r="70" spans="1:6" s="33" customFormat="1" ht="14.4" x14ac:dyDescent="0.3"/>
    <row r="74" spans="1:6" ht="14.4" thickBot="1" x14ac:dyDescent="0.35">
      <c r="A74" s="45" t="s">
        <v>87</v>
      </c>
      <c r="B74" s="45"/>
      <c r="C74" s="45"/>
      <c r="D74" s="45"/>
      <c r="E74" s="45"/>
      <c r="F74" s="45"/>
    </row>
    <row r="75" spans="1:6" ht="3" customHeight="1" x14ac:dyDescent="0.3"/>
    <row r="76" spans="1:6" x14ac:dyDescent="0.3">
      <c r="A76" s="51"/>
      <c r="B76" s="52"/>
      <c r="C76" s="53"/>
      <c r="D76" s="60" t="s">
        <v>90</v>
      </c>
      <c r="E76" s="61"/>
      <c r="F76" s="62"/>
    </row>
    <row r="77" spans="1:6" x14ac:dyDescent="0.3">
      <c r="A77" s="54"/>
      <c r="B77" s="55"/>
      <c r="C77" s="56"/>
      <c r="D77" s="63"/>
      <c r="E77" s="64"/>
      <c r="F77" s="65"/>
    </row>
    <row r="78" spans="1:6" x14ac:dyDescent="0.3">
      <c r="A78" s="54"/>
      <c r="B78" s="55"/>
      <c r="C78" s="56"/>
      <c r="D78" s="63"/>
      <c r="E78" s="64"/>
      <c r="F78" s="65"/>
    </row>
    <row r="79" spans="1:6" x14ac:dyDescent="0.3">
      <c r="A79" s="54"/>
      <c r="B79" s="55"/>
      <c r="C79" s="56"/>
      <c r="D79" s="63"/>
      <c r="E79" s="64"/>
      <c r="F79" s="65"/>
    </row>
    <row r="80" spans="1:6" x14ac:dyDescent="0.3">
      <c r="A80" s="54"/>
      <c r="B80" s="55"/>
      <c r="C80" s="56"/>
      <c r="D80" s="63"/>
      <c r="E80" s="64"/>
      <c r="F80" s="65"/>
    </row>
    <row r="81" spans="1:6" x14ac:dyDescent="0.3">
      <c r="A81" s="54"/>
      <c r="B81" s="55"/>
      <c r="C81" s="56"/>
      <c r="D81" s="63"/>
      <c r="E81" s="64"/>
      <c r="F81" s="65"/>
    </row>
    <row r="82" spans="1:6" x14ac:dyDescent="0.3">
      <c r="A82" s="54"/>
      <c r="B82" s="55"/>
      <c r="C82" s="56"/>
      <c r="D82" s="63"/>
      <c r="E82" s="64"/>
      <c r="F82" s="65"/>
    </row>
    <row r="83" spans="1:6" x14ac:dyDescent="0.3">
      <c r="A83" s="54"/>
      <c r="B83" s="55"/>
      <c r="C83" s="56"/>
      <c r="D83" s="63"/>
      <c r="E83" s="64"/>
      <c r="F83" s="65"/>
    </row>
    <row r="84" spans="1:6" x14ac:dyDescent="0.3">
      <c r="A84" s="54"/>
      <c r="B84" s="55"/>
      <c r="C84" s="56"/>
      <c r="D84" s="63"/>
      <c r="E84" s="64"/>
      <c r="F84" s="65"/>
    </row>
    <row r="85" spans="1:6" x14ac:dyDescent="0.3">
      <c r="A85" s="54"/>
      <c r="B85" s="55"/>
      <c r="C85" s="56"/>
      <c r="D85" s="63"/>
      <c r="E85" s="64"/>
      <c r="F85" s="65"/>
    </row>
    <row r="86" spans="1:6" x14ac:dyDescent="0.3">
      <c r="A86" s="54"/>
      <c r="B86" s="55"/>
      <c r="C86" s="56"/>
      <c r="D86" s="63"/>
      <c r="E86" s="64"/>
      <c r="F86" s="65"/>
    </row>
    <row r="87" spans="1:6" x14ac:dyDescent="0.3">
      <c r="A87" s="54"/>
      <c r="B87" s="55"/>
      <c r="C87" s="56"/>
      <c r="D87" s="63"/>
      <c r="E87" s="64"/>
      <c r="F87" s="65"/>
    </row>
    <row r="88" spans="1:6" x14ac:dyDescent="0.3">
      <c r="A88" s="54"/>
      <c r="B88" s="55"/>
      <c r="C88" s="56"/>
      <c r="D88" s="63"/>
      <c r="E88" s="64"/>
      <c r="F88" s="65"/>
    </row>
    <row r="89" spans="1:6" x14ac:dyDescent="0.3">
      <c r="A89" s="54"/>
      <c r="B89" s="55"/>
      <c r="C89" s="56"/>
      <c r="D89" s="63"/>
      <c r="E89" s="64"/>
      <c r="F89" s="65"/>
    </row>
    <row r="90" spans="1:6" x14ac:dyDescent="0.3">
      <c r="A90" s="54"/>
      <c r="B90" s="55"/>
      <c r="C90" s="56"/>
      <c r="D90" s="63"/>
      <c r="E90" s="64"/>
      <c r="F90" s="65"/>
    </row>
    <row r="91" spans="1:6" x14ac:dyDescent="0.3">
      <c r="A91" s="54"/>
      <c r="B91" s="55"/>
      <c r="C91" s="56"/>
      <c r="D91" s="63"/>
      <c r="E91" s="64"/>
      <c r="F91" s="65"/>
    </row>
    <row r="92" spans="1:6" x14ac:dyDescent="0.3">
      <c r="A92" s="54"/>
      <c r="B92" s="55"/>
      <c r="C92" s="56"/>
      <c r="D92" s="63"/>
      <c r="E92" s="64"/>
      <c r="F92" s="65"/>
    </row>
    <row r="93" spans="1:6" x14ac:dyDescent="0.3">
      <c r="A93" s="54"/>
      <c r="B93" s="55"/>
      <c r="C93" s="56"/>
      <c r="D93" s="63"/>
      <c r="E93" s="64"/>
      <c r="F93" s="65"/>
    </row>
    <row r="94" spans="1:6" x14ac:dyDescent="0.3">
      <c r="A94" s="57"/>
      <c r="B94" s="58"/>
      <c r="C94" s="59"/>
      <c r="D94" s="66"/>
      <c r="E94" s="67"/>
      <c r="F94" s="68"/>
    </row>
    <row r="95" spans="1:6" ht="14.4" x14ac:dyDescent="0.3">
      <c r="B95" s="1" t="s">
        <v>91</v>
      </c>
      <c r="C95" s="38" t="s">
        <v>92</v>
      </c>
      <c r="D95" s="39"/>
      <c r="E95" s="39"/>
      <c r="F95" s="39"/>
    </row>
    <row r="96" spans="1:6" x14ac:dyDescent="0.3">
      <c r="B96" s="21" t="s">
        <v>89</v>
      </c>
    </row>
    <row r="97" spans="1:6" ht="14.4" x14ac:dyDescent="0.3">
      <c r="A97" s="1"/>
      <c r="B97" s="38" t="s">
        <v>88</v>
      </c>
    </row>
    <row r="98" spans="1:6" x14ac:dyDescent="0.3">
      <c r="A98" s="1"/>
    </row>
    <row r="99" spans="1:6" ht="14.4" thickBot="1" x14ac:dyDescent="0.35">
      <c r="A99" s="45" t="s">
        <v>66</v>
      </c>
      <c r="B99" s="46"/>
      <c r="C99" s="46"/>
      <c r="D99" s="46"/>
      <c r="E99" s="46"/>
      <c r="F99" s="46"/>
    </row>
    <row r="101" spans="1:6" ht="27.6" x14ac:dyDescent="0.3">
      <c r="B101" s="22"/>
      <c r="C101" s="22" t="s">
        <v>63</v>
      </c>
      <c r="D101" s="22" t="s">
        <v>62</v>
      </c>
    </row>
    <row r="102" spans="1:6" ht="41.4" x14ac:dyDescent="0.3">
      <c r="B102" s="23" t="s">
        <v>61</v>
      </c>
      <c r="C102" s="29">
        <v>0</v>
      </c>
      <c r="D102" s="29">
        <f>100%-C102</f>
        <v>1</v>
      </c>
    </row>
    <row r="103" spans="1:6" ht="41.4" x14ac:dyDescent="0.3">
      <c r="B103" s="23" t="s">
        <v>60</v>
      </c>
      <c r="C103" s="29">
        <f>100%-D103</f>
        <v>0.7</v>
      </c>
      <c r="D103" s="29">
        <v>0.3</v>
      </c>
    </row>
    <row r="104" spans="1:6" x14ac:dyDescent="0.3">
      <c r="B104" s="23" t="s">
        <v>59</v>
      </c>
      <c r="C104" s="29">
        <f>100%-D104</f>
        <v>0.8</v>
      </c>
      <c r="D104" s="29">
        <v>0.2</v>
      </c>
    </row>
    <row r="112" spans="1:6" x14ac:dyDescent="0.3">
      <c r="B112" s="21" t="s">
        <v>68</v>
      </c>
    </row>
    <row r="113" spans="1:6" ht="34.200000000000003" customHeight="1" x14ac:dyDescent="0.3">
      <c r="B113" s="70" t="s">
        <v>67</v>
      </c>
      <c r="C113" s="70"/>
      <c r="D113" s="70"/>
      <c r="E113" s="70"/>
      <c r="F113" s="70"/>
    </row>
    <row r="115" spans="1:6" ht="14.4" thickBot="1" x14ac:dyDescent="0.35">
      <c r="A115" s="45" t="s">
        <v>93</v>
      </c>
      <c r="B115" s="46"/>
      <c r="C115" s="46"/>
      <c r="D115" s="46"/>
      <c r="E115" s="46"/>
      <c r="F115" s="46"/>
    </row>
    <row r="116" spans="1:6" ht="49.8" customHeight="1" x14ac:dyDescent="0.3">
      <c r="A116" s="47"/>
      <c r="B116" s="47"/>
      <c r="C116" s="47"/>
      <c r="D116" s="12"/>
      <c r="E116" s="13"/>
      <c r="F116" s="13"/>
    </row>
    <row r="117" spans="1:6" ht="41.4" x14ac:dyDescent="0.3">
      <c r="A117" s="47"/>
      <c r="B117" s="47"/>
      <c r="C117" s="47"/>
      <c r="D117" s="5" t="s">
        <v>0</v>
      </c>
      <c r="E117" s="12" t="s">
        <v>96</v>
      </c>
      <c r="F117" s="5" t="s">
        <v>1</v>
      </c>
    </row>
    <row r="118" spans="1:6" x14ac:dyDescent="0.3">
      <c r="A118" s="4">
        <v>1</v>
      </c>
      <c r="B118" s="3" t="s">
        <v>2</v>
      </c>
      <c r="C118" s="4" t="s">
        <v>3</v>
      </c>
      <c r="D118" s="4">
        <v>60</v>
      </c>
      <c r="E118" s="4">
        <v>14</v>
      </c>
      <c r="F118" s="4">
        <v>7</v>
      </c>
    </row>
    <row r="119" spans="1:6" x14ac:dyDescent="0.3">
      <c r="A119" s="14">
        <v>2</v>
      </c>
      <c r="B119" s="15" t="s">
        <v>18</v>
      </c>
      <c r="C119" s="14" t="s">
        <v>19</v>
      </c>
      <c r="D119" s="14">
        <v>1000</v>
      </c>
      <c r="E119" s="14">
        <v>8000</v>
      </c>
      <c r="F119" s="14">
        <v>25000</v>
      </c>
    </row>
    <row r="120" spans="1:6" x14ac:dyDescent="0.3">
      <c r="A120" s="5">
        <v>3</v>
      </c>
      <c r="B120" s="3" t="s">
        <v>8</v>
      </c>
      <c r="C120" s="4" t="s">
        <v>5</v>
      </c>
      <c r="D120" s="4">
        <v>1</v>
      </c>
      <c r="E120" s="4">
        <v>1</v>
      </c>
      <c r="F120" s="4">
        <v>1</v>
      </c>
    </row>
    <row r="121" spans="1:6" x14ac:dyDescent="0.3">
      <c r="A121" s="4">
        <v>3</v>
      </c>
      <c r="B121" s="3" t="s">
        <v>9</v>
      </c>
      <c r="C121" s="4" t="s">
        <v>10</v>
      </c>
      <c r="D121" s="4">
        <v>3</v>
      </c>
      <c r="E121" s="4">
        <v>3</v>
      </c>
      <c r="F121" s="4">
        <v>3</v>
      </c>
    </row>
    <row r="122" spans="1:6" ht="27.6" x14ac:dyDescent="0.3">
      <c r="A122" s="4">
        <v>4</v>
      </c>
      <c r="B122" s="3" t="s">
        <v>11</v>
      </c>
      <c r="C122" s="4" t="s">
        <v>15</v>
      </c>
      <c r="D122" s="4">
        <f>D121*365</f>
        <v>1095</v>
      </c>
      <c r="E122" s="4">
        <f t="shared" ref="E122:F122" si="0">E121*365</f>
        <v>1095</v>
      </c>
      <c r="F122" s="4">
        <f t="shared" si="0"/>
        <v>1095</v>
      </c>
    </row>
    <row r="123" spans="1:6" ht="27.6" x14ac:dyDescent="0.3">
      <c r="A123" s="5">
        <v>4.7</v>
      </c>
      <c r="B123" s="3" t="s">
        <v>12</v>
      </c>
      <c r="C123" s="4" t="s">
        <v>13</v>
      </c>
      <c r="D123" s="16">
        <f>D118/1000*D121*D120</f>
        <v>0.18</v>
      </c>
      <c r="E123" s="16">
        <f t="shared" ref="E123:F123" si="1">E118/1000*E121*E120</f>
        <v>4.2000000000000003E-2</v>
      </c>
      <c r="F123" s="16">
        <f t="shared" si="1"/>
        <v>2.1000000000000001E-2</v>
      </c>
    </row>
    <row r="124" spans="1:6" ht="27.6" x14ac:dyDescent="0.3">
      <c r="A124" s="5">
        <v>5.4</v>
      </c>
      <c r="B124" s="3" t="s">
        <v>16</v>
      </c>
      <c r="C124" s="4" t="s">
        <v>14</v>
      </c>
      <c r="D124" s="16">
        <f>D118/1000*D122*D120</f>
        <v>65.7</v>
      </c>
      <c r="E124" s="16">
        <f t="shared" ref="E124:F124" si="2">E118/1000*E122*E120</f>
        <v>15.33</v>
      </c>
      <c r="F124" s="16">
        <f t="shared" si="2"/>
        <v>7.665</v>
      </c>
    </row>
    <row r="125" spans="1:6" ht="55.2" x14ac:dyDescent="0.3">
      <c r="A125" s="6">
        <v>6.1</v>
      </c>
      <c r="B125" s="17" t="s">
        <v>48</v>
      </c>
      <c r="C125" s="6" t="s">
        <v>4</v>
      </c>
      <c r="D125" s="7">
        <v>0.1187</v>
      </c>
      <c r="E125" s="40">
        <f>D125</f>
        <v>0.1187</v>
      </c>
      <c r="F125" s="40">
        <f>E125</f>
        <v>0.1187</v>
      </c>
    </row>
    <row r="126" spans="1:6" ht="41.4" x14ac:dyDescent="0.3">
      <c r="A126" s="4">
        <v>6.8</v>
      </c>
      <c r="B126" s="3" t="s">
        <v>50</v>
      </c>
      <c r="C126" s="4" t="s">
        <v>6</v>
      </c>
      <c r="D126" s="16">
        <f>D125*D124</f>
        <v>7.7985899999999999</v>
      </c>
      <c r="E126" s="16">
        <f t="shared" ref="E126:F126" si="3">E125*E124</f>
        <v>1.819671</v>
      </c>
      <c r="F126" s="16">
        <f t="shared" si="3"/>
        <v>0.90983550000000002</v>
      </c>
    </row>
    <row r="127" spans="1:6" ht="41.4" x14ac:dyDescent="0.3">
      <c r="A127" s="5">
        <v>7.5</v>
      </c>
      <c r="B127" s="19" t="s">
        <v>52</v>
      </c>
      <c r="C127" s="20" t="s">
        <v>19</v>
      </c>
      <c r="D127" s="20">
        <v>25000</v>
      </c>
      <c r="E127" s="20">
        <v>25000</v>
      </c>
      <c r="F127" s="20">
        <v>25000</v>
      </c>
    </row>
    <row r="128" spans="1:6" ht="55.2" x14ac:dyDescent="0.3">
      <c r="A128" s="5">
        <v>8.1999999999999993</v>
      </c>
      <c r="B128" s="19" t="s">
        <v>55</v>
      </c>
      <c r="C128" s="20" t="s">
        <v>5</v>
      </c>
      <c r="D128" s="20">
        <v>25</v>
      </c>
      <c r="E128" s="20">
        <v>3</v>
      </c>
      <c r="F128" s="20">
        <v>1</v>
      </c>
    </row>
    <row r="129" spans="1:6" ht="27.6" x14ac:dyDescent="0.3">
      <c r="A129" s="25">
        <v>8.9</v>
      </c>
      <c r="B129" s="26" t="s">
        <v>20</v>
      </c>
      <c r="C129" s="25" t="s">
        <v>21</v>
      </c>
      <c r="D129" s="27">
        <v>0.34</v>
      </c>
      <c r="E129" s="27">
        <v>3.29</v>
      </c>
      <c r="F129" s="27">
        <v>5.29</v>
      </c>
    </row>
    <row r="130" spans="1:6" ht="41.4" x14ac:dyDescent="0.3">
      <c r="A130" s="4" t="s">
        <v>22</v>
      </c>
      <c r="B130" s="3" t="s">
        <v>53</v>
      </c>
      <c r="C130" s="4" t="s">
        <v>6</v>
      </c>
      <c r="D130" s="16">
        <f>D128*D129</f>
        <v>8.5</v>
      </c>
      <c r="E130" s="16">
        <f t="shared" ref="E130:F130" si="4">E128*E129</f>
        <v>9.870000000000001</v>
      </c>
      <c r="F130" s="16">
        <f t="shared" si="4"/>
        <v>5.29</v>
      </c>
    </row>
    <row r="131" spans="1:6" ht="41.4" x14ac:dyDescent="0.3">
      <c r="A131" s="4" t="s">
        <v>23</v>
      </c>
      <c r="B131" s="3" t="s">
        <v>54</v>
      </c>
      <c r="C131" s="4" t="s">
        <v>6</v>
      </c>
      <c r="D131" s="16">
        <f>D126*23</f>
        <v>179.36757</v>
      </c>
      <c r="E131" s="16">
        <f>E126*23</f>
        <v>41.852432999999998</v>
      </c>
      <c r="F131" s="16">
        <f t="shared" ref="F131" si="5">F126*23</f>
        <v>20.926216499999999</v>
      </c>
    </row>
    <row r="132" spans="1:6" ht="41.4" x14ac:dyDescent="0.3">
      <c r="A132" s="4" t="s">
        <v>24</v>
      </c>
      <c r="B132" s="3" t="s">
        <v>56</v>
      </c>
      <c r="C132" s="4" t="s">
        <v>6</v>
      </c>
      <c r="D132" s="16">
        <f>+D130+D131</f>
        <v>187.86757</v>
      </c>
      <c r="E132" s="16">
        <f t="shared" ref="E132:F132" si="6">+E130+E131</f>
        <v>51.722432999999995</v>
      </c>
      <c r="F132" s="16">
        <f t="shared" si="6"/>
        <v>26.216216499999998</v>
      </c>
    </row>
    <row r="133" spans="1:6" ht="26.4" customHeight="1" x14ac:dyDescent="0.3">
      <c r="A133" s="24"/>
      <c r="B133" s="8" t="s">
        <v>17</v>
      </c>
      <c r="C133" s="9" t="s">
        <v>6</v>
      </c>
      <c r="D133" s="10">
        <f>+D132-D132</f>
        <v>0</v>
      </c>
      <c r="E133" s="10">
        <f>+D132-E132</f>
        <v>136.14513700000001</v>
      </c>
      <c r="F133" s="10">
        <f>+D132-F132</f>
        <v>161.6513535</v>
      </c>
    </row>
    <row r="134" spans="1:6" s="33" customFormat="1" ht="26.4" customHeight="1" x14ac:dyDescent="0.3"/>
    <row r="135" spans="1:6" x14ac:dyDescent="0.3">
      <c r="A135" s="1"/>
      <c r="B135" s="1" t="s">
        <v>48</v>
      </c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23" t="s">
        <v>49</v>
      </c>
      <c r="C137" s="18">
        <v>0.1835</v>
      </c>
      <c r="D137" s="18" t="s">
        <v>4</v>
      </c>
    </row>
    <row r="138" spans="1:6" x14ac:dyDescent="0.3">
      <c r="A138" s="1"/>
      <c r="B138" s="23" t="s">
        <v>51</v>
      </c>
      <c r="C138" s="18">
        <v>0.1187</v>
      </c>
      <c r="D138" s="18" t="s">
        <v>4</v>
      </c>
    </row>
    <row r="140" spans="1:6" x14ac:dyDescent="0.3">
      <c r="B140" s="21" t="s">
        <v>94</v>
      </c>
    </row>
    <row r="141" spans="1:6" ht="14.4" x14ac:dyDescent="0.3">
      <c r="B141" s="38" t="s">
        <v>95</v>
      </c>
    </row>
  </sheetData>
  <mergeCells count="22">
    <mergeCell ref="A6:F6"/>
    <mergeCell ref="A116:A117"/>
    <mergeCell ref="B116:B117"/>
    <mergeCell ref="C116:C117"/>
    <mergeCell ref="B50:B54"/>
    <mergeCell ref="A50:A54"/>
    <mergeCell ref="A115:F115"/>
    <mergeCell ref="A76:C94"/>
    <mergeCell ref="D76:F94"/>
    <mergeCell ref="A33:F33"/>
    <mergeCell ref="A99:F99"/>
    <mergeCell ref="B113:F113"/>
    <mergeCell ref="D50:F50"/>
    <mergeCell ref="A43:A44"/>
    <mergeCell ref="A74:F74"/>
    <mergeCell ref="A41:F41"/>
    <mergeCell ref="B49:C49"/>
    <mergeCell ref="B43:C44"/>
    <mergeCell ref="B45:C45"/>
    <mergeCell ref="B46:C46"/>
    <mergeCell ref="B47:C47"/>
    <mergeCell ref="B48:C48"/>
  </mergeCells>
  <dataValidations count="1">
    <dataValidation type="list" allowBlank="1" showInputMessage="1" showErrorMessage="1" sqref="D125" xr:uid="{0CE8C3EB-2A85-4ABA-9CFE-7E154C8B14A7}">
      <formula1>$C$137:$C$138</formula1>
    </dataValidation>
  </dataValidations>
  <hyperlinks>
    <hyperlink ref="B113" r:id="rId1" xr:uid="{34769555-D0FB-4449-8C0F-7AD546856E57}"/>
    <hyperlink ref="B56" r:id="rId2" xr:uid="{95614BFD-1456-4AB6-8CCA-41DB8C4E65BF}"/>
    <hyperlink ref="B97" r:id="rId3" xr:uid="{F789E376-C239-40BF-AC60-A73C78E9F62F}"/>
    <hyperlink ref="C95" r:id="rId4" xr:uid="{671DFA9D-ACDE-4243-A3AA-3B555DD3468E}"/>
    <hyperlink ref="B141" r:id="rId5" xr:uid="{A3A757D0-6D35-442F-8226-5C5581E7F6A7}"/>
    <hyperlink ref="B11" location="'Light Bulbs'!A45" display="Основне карактеристике појединих врста електричних сијалица" xr:uid="{0128EC0A-D40C-40C1-BEB7-45BBDA5506A3}"/>
    <hyperlink ref="B13" location="'Light Bulbs'!A89" display="Означавање енергетске ефикасности електричних извора светлости" xr:uid="{A0032058-5CFA-4C52-8134-1CB86055AA10}"/>
    <hyperlink ref="B15" location="'Light Bulbs'!A110" display="Потрошња и уштеда енергије" xr:uid="{06EB0E8A-6BCD-4DED-8CBC-8052243606FC}"/>
    <hyperlink ref="B17" location="'Light Bulbs'!A125" display="Обрачун трошкови осветљења по сијалици" xr:uid="{08656850-05ED-45BB-98E1-7AAEB993F595}"/>
  </hyperlinks>
  <pageMargins left="0.7" right="0.7" top="0.75" bottom="0.75" header="0.3" footer="0.3"/>
  <pageSetup orientation="portrait" r:id="rId6"/>
  <headerFooter>
    <oddFooter>&amp;R&amp;P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Light Bulbs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Milenkovic</dc:creator>
  <cp:lastModifiedBy>Goran Milenkovic</cp:lastModifiedBy>
  <cp:lastPrinted>2025-01-27T06:12:08Z</cp:lastPrinted>
  <dcterms:created xsi:type="dcterms:W3CDTF">2025-01-22T07:11:33Z</dcterms:created>
  <dcterms:modified xsi:type="dcterms:W3CDTF">2025-02-24T09:58:10Z</dcterms:modified>
</cp:coreProperties>
</file>